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2840" windowHeight="11760" activeTab="0"/>
  </bookViews>
  <sheets>
    <sheet name="18年度決算報告" sheetId="1" r:id="rId1"/>
  </sheets>
  <definedNames>
    <definedName name="_xlnm.Print_Area" localSheetId="0">'18年度決算報告'!$B$2:$G$48</definedName>
  </definedNames>
  <calcPr fullCalcOnLoad="1"/>
</workbook>
</file>

<file path=xl/sharedStrings.xml><?xml version="1.0" encoding="utf-8"?>
<sst xmlns="http://schemas.openxmlformats.org/spreadsheetml/2006/main" count="80" uniqueCount="43">
  <si>
    <t>前年度繰越</t>
  </si>
  <si>
    <t>会費・入会金</t>
  </si>
  <si>
    <t>預金利息・名簿売上</t>
  </si>
  <si>
    <t>常任理事会費</t>
  </si>
  <si>
    <t>通信広報費</t>
  </si>
  <si>
    <t>事務備品費</t>
  </si>
  <si>
    <t>母校振興費</t>
  </si>
  <si>
    <t>事務局活動費</t>
  </si>
  <si>
    <t>歳      入</t>
  </si>
  <si>
    <t>予   算</t>
  </si>
  <si>
    <t>摘      要</t>
  </si>
  <si>
    <t>決   算</t>
  </si>
  <si>
    <t>備      考</t>
  </si>
  <si>
    <t>備     考</t>
  </si>
  <si>
    <t>合　　　計</t>
  </si>
  <si>
    <t>雑　収　入</t>
  </si>
  <si>
    <t>会　　　費</t>
  </si>
  <si>
    <t>歳　　　出</t>
  </si>
  <si>
    <t>会　議　費</t>
  </si>
  <si>
    <t>行　事　費</t>
  </si>
  <si>
    <t>事　務　費</t>
  </si>
  <si>
    <t>備　品　費</t>
  </si>
  <si>
    <t>慶　弔　費</t>
  </si>
  <si>
    <t>事　業　費</t>
  </si>
  <si>
    <t>運　営　費</t>
  </si>
  <si>
    <t>郵送代・通信費</t>
  </si>
  <si>
    <t>国体参加補助など</t>
  </si>
  <si>
    <t>国体参加・留学補助</t>
  </si>
  <si>
    <t>職員餞別など</t>
  </si>
  <si>
    <t xml:space="preserve"> </t>
  </si>
  <si>
    <t>施　設　費</t>
  </si>
  <si>
    <t>予　備　費</t>
  </si>
  <si>
    <t>次年度繰越</t>
  </si>
  <si>
    <t>電気代</t>
  </si>
  <si>
    <t>預金利息</t>
  </si>
  <si>
    <t>式典・卒業記念品</t>
  </si>
  <si>
    <t>卒業生３０８名×\10000</t>
  </si>
  <si>
    <t>卒業生313名×\10000</t>
  </si>
  <si>
    <t>消耗品・印刷・HP</t>
  </si>
  <si>
    <t>電気代・会館維持管理</t>
  </si>
  <si>
    <t>同窓会館建設</t>
  </si>
  <si>
    <t>職員餞別・弔電</t>
  </si>
  <si>
    <t>同窓会館設備（クーラー）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</si>
</sst>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i/>
      <sz val="11"/>
      <name val="HG丸ｺﾞｼｯｸM-PRO"/>
      <family val="3"/>
    </font>
    <font>
      <b/>
      <i/>
      <sz val="11"/>
      <name val="HG丸ｺﾞｼｯｸM-PRO"/>
      <family val="3"/>
    </font>
    <font>
      <b/>
      <i/>
      <sz val="12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i/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6" fontId="2" fillId="0" borderId="10" xfId="57" applyFont="1" applyBorder="1" applyAlignment="1">
      <alignment vertical="center"/>
    </xf>
    <xf numFmtId="6" fontId="5" fillId="0" borderId="10" xfId="57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6" fontId="6" fillId="0" borderId="10" xfId="57" applyFont="1" applyBorder="1" applyAlignment="1">
      <alignment vertical="center"/>
    </xf>
    <xf numFmtId="6" fontId="6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indent="3"/>
    </xf>
    <xf numFmtId="6" fontId="6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6" fontId="6" fillId="0" borderId="10" xfId="57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6" fontId="8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6" fontId="7" fillId="0" borderId="11" xfId="0" applyNumberFormat="1" applyFont="1" applyBorder="1" applyAlignment="1">
      <alignment horizontal="center" vertical="center"/>
    </xf>
    <xf numFmtId="6" fontId="7" fillId="0" borderId="12" xfId="0" applyNumberFormat="1" applyFont="1" applyBorder="1" applyAlignment="1">
      <alignment horizontal="center" vertical="center"/>
    </xf>
    <xf numFmtId="6" fontId="5" fillId="0" borderId="11" xfId="57" applyFont="1" applyBorder="1" applyAlignment="1">
      <alignment horizontal="center" vertical="center"/>
    </xf>
    <xf numFmtId="6" fontId="5" fillId="0" borderId="12" xfId="57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190500</xdr:rowOff>
    </xdr:from>
    <xdr:to>
      <xdr:col>3</xdr:col>
      <xdr:colOff>542925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85800" y="1905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21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47700" y="2486025"/>
          <a:ext cx="7715250" cy="3276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47700" y="6991350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47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47700" y="860107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190500</xdr:rowOff>
    </xdr:from>
    <xdr:to>
      <xdr:col>3</xdr:col>
      <xdr:colOff>600075</xdr:colOff>
      <xdr:row>26</xdr:row>
      <xdr:rowOff>533400</xdr:rowOff>
    </xdr:to>
    <xdr:sp>
      <xdr:nvSpPr>
        <xdr:cNvPr id="6" name="AutoShape 6"/>
        <xdr:cNvSpPr>
          <a:spLocks/>
        </xdr:cNvSpPr>
      </xdr:nvSpPr>
      <xdr:spPr>
        <a:xfrm>
          <a:off x="685800" y="64389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22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" y="2486025"/>
          <a:ext cx="7715250" cy="3276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7"/>
  <sheetViews>
    <sheetView tabSelected="1" workbookViewId="0" topLeftCell="A2">
      <selection activeCell="C42" sqref="C42"/>
    </sheetView>
  </sheetViews>
  <sheetFormatPr defaultColWidth="8.50390625" defaultRowHeight="13.5"/>
  <cols>
    <col min="1" max="1" width="8.50390625" style="1" customWidth="1"/>
    <col min="2" max="2" width="22.75390625" style="1" customWidth="1"/>
    <col min="3" max="3" width="16.125" style="1" customWidth="1"/>
    <col min="4" max="4" width="21.00390625" style="1" customWidth="1"/>
    <col min="5" max="5" width="16.125" style="1" customWidth="1"/>
    <col min="6" max="6" width="25.25390625" style="1" customWidth="1"/>
    <col min="7" max="7" width="2.375" style="1" customWidth="1"/>
    <col min="8" max="16384" width="8.50390625" style="1" customWidth="1"/>
  </cols>
  <sheetData>
    <row r="1" ht="13.5" hidden="1"/>
    <row r="2" spans="2:6" ht="23.25" customHeight="1">
      <c r="B2" s="2"/>
      <c r="F2" s="3"/>
    </row>
    <row r="3" ht="11.25" customHeight="1"/>
    <row r="4" spans="2:6" ht="32.25" customHeight="1">
      <c r="B4" s="4"/>
      <c r="D4" s="1" t="s">
        <v>29</v>
      </c>
      <c r="F4" s="3"/>
    </row>
    <row r="5" spans="2:6" ht="30" customHeight="1">
      <c r="B5" s="5" t="s">
        <v>8</v>
      </c>
      <c r="C5" s="5" t="s">
        <v>9</v>
      </c>
      <c r="D5" s="5" t="s">
        <v>10</v>
      </c>
      <c r="E5" s="5" t="s">
        <v>11</v>
      </c>
      <c r="F5" s="5" t="s">
        <v>13</v>
      </c>
    </row>
    <row r="6" spans="2:6" ht="17.25">
      <c r="B6" s="14" t="s">
        <v>0</v>
      </c>
      <c r="C6" s="10">
        <v>87699</v>
      </c>
      <c r="D6" s="7"/>
      <c r="E6" s="10">
        <v>87699</v>
      </c>
      <c r="F6" s="8"/>
    </row>
    <row r="7" spans="2:6" ht="17.25">
      <c r="B7" s="14" t="s">
        <v>16</v>
      </c>
      <c r="C7" s="10">
        <v>3080000</v>
      </c>
      <c r="D7" s="7" t="s">
        <v>1</v>
      </c>
      <c r="E7" s="10">
        <v>3080000</v>
      </c>
      <c r="F7" s="8" t="s">
        <v>36</v>
      </c>
    </row>
    <row r="8" spans="2:6" ht="17.25">
      <c r="B8" s="14" t="s">
        <v>15</v>
      </c>
      <c r="C8" s="10">
        <v>0</v>
      </c>
      <c r="D8" s="7" t="s">
        <v>34</v>
      </c>
      <c r="E8" s="10">
        <v>222</v>
      </c>
      <c r="F8" s="8"/>
    </row>
    <row r="9" spans="2:6" ht="24.75" customHeight="1">
      <c r="B9" s="14" t="s">
        <v>14</v>
      </c>
      <c r="C9" s="10">
        <f>SUM(C6,C7,C8)</f>
        <v>3167699</v>
      </c>
      <c r="D9" s="6"/>
      <c r="E9" s="10">
        <f>SUM(E6:E8)</f>
        <v>3167921</v>
      </c>
      <c r="F9" s="8"/>
    </row>
    <row r="10" ht="22.5" customHeight="1"/>
    <row r="11" spans="2:6" ht="30" customHeight="1">
      <c r="B11" s="5" t="s">
        <v>17</v>
      </c>
      <c r="C11" s="5" t="s">
        <v>9</v>
      </c>
      <c r="D11" s="5" t="s">
        <v>10</v>
      </c>
      <c r="E11" s="5" t="s">
        <v>11</v>
      </c>
      <c r="F11" s="5" t="s">
        <v>12</v>
      </c>
    </row>
    <row r="12" spans="2:6" ht="17.25">
      <c r="B12" s="14" t="s">
        <v>18</v>
      </c>
      <c r="C12" s="10">
        <v>70000</v>
      </c>
      <c r="D12" s="7" t="s">
        <v>3</v>
      </c>
      <c r="E12" s="10">
        <v>36696</v>
      </c>
      <c r="F12" s="8"/>
    </row>
    <row r="13" spans="2:6" ht="17.25">
      <c r="B13" s="14" t="s">
        <v>19</v>
      </c>
      <c r="C13" s="10">
        <v>120000</v>
      </c>
      <c r="D13" s="7" t="s">
        <v>35</v>
      </c>
      <c r="E13" s="10">
        <v>86825</v>
      </c>
      <c r="F13" s="8"/>
    </row>
    <row r="14" spans="2:6" ht="17.25">
      <c r="B14" s="14" t="s">
        <v>20</v>
      </c>
      <c r="C14" s="10">
        <v>80000</v>
      </c>
      <c r="D14" s="7" t="s">
        <v>38</v>
      </c>
      <c r="E14" s="10">
        <v>88657</v>
      </c>
      <c r="F14" s="8"/>
    </row>
    <row r="15" spans="2:6" ht="17.25">
      <c r="B15" s="14" t="s">
        <v>4</v>
      </c>
      <c r="C15" s="10">
        <v>150000</v>
      </c>
      <c r="D15" s="7" t="s">
        <v>25</v>
      </c>
      <c r="E15" s="10">
        <v>153900</v>
      </c>
      <c r="F15" s="8"/>
    </row>
    <row r="16" spans="2:6" ht="17.25">
      <c r="B16" s="14" t="s">
        <v>21</v>
      </c>
      <c r="C16" s="10">
        <v>0</v>
      </c>
      <c r="D16" s="7" t="s">
        <v>5</v>
      </c>
      <c r="E16" s="10">
        <v>0</v>
      </c>
      <c r="F16" s="8"/>
    </row>
    <row r="17" spans="2:6" ht="17.25">
      <c r="B17" s="14" t="s">
        <v>6</v>
      </c>
      <c r="C17" s="10">
        <v>0</v>
      </c>
      <c r="D17" s="7" t="s">
        <v>26</v>
      </c>
      <c r="E17" s="10">
        <v>0</v>
      </c>
      <c r="F17" s="8"/>
    </row>
    <row r="18" spans="2:6" ht="17.25">
      <c r="B18" s="14" t="s">
        <v>22</v>
      </c>
      <c r="C18" s="10">
        <v>50000</v>
      </c>
      <c r="D18" s="7" t="s">
        <v>41</v>
      </c>
      <c r="E18" s="10">
        <v>71400</v>
      </c>
      <c r="F18" s="8"/>
    </row>
    <row r="19" spans="2:6" ht="17.25">
      <c r="B19" s="14" t="s">
        <v>23</v>
      </c>
      <c r="C19" s="15">
        <v>1950000</v>
      </c>
      <c r="D19" s="7" t="s">
        <v>40</v>
      </c>
      <c r="E19" s="10">
        <v>1732682</v>
      </c>
      <c r="F19" s="8"/>
    </row>
    <row r="20" spans="2:6" ht="17.25">
      <c r="B20" s="14" t="s">
        <v>24</v>
      </c>
      <c r="C20" s="10">
        <v>180000</v>
      </c>
      <c r="D20" s="7" t="s">
        <v>7</v>
      </c>
      <c r="E20" s="10">
        <v>123900</v>
      </c>
      <c r="F20" s="8"/>
    </row>
    <row r="21" spans="2:6" ht="17.25">
      <c r="B21" s="14" t="s">
        <v>30</v>
      </c>
      <c r="C21" s="10">
        <v>550000</v>
      </c>
      <c r="D21" s="7" t="s">
        <v>33</v>
      </c>
      <c r="E21" s="10">
        <v>561924</v>
      </c>
      <c r="F21" s="8"/>
    </row>
    <row r="22" spans="2:6" ht="17.25">
      <c r="B22" s="14" t="s">
        <v>31</v>
      </c>
      <c r="C22" s="10">
        <v>17699</v>
      </c>
      <c r="D22" s="7"/>
      <c r="E22" s="10">
        <v>0</v>
      </c>
      <c r="F22" s="8"/>
    </row>
    <row r="23" spans="2:6" ht="13.5">
      <c r="B23" s="18" t="s">
        <v>14</v>
      </c>
      <c r="C23" s="20">
        <f>SUM(C12:C22)</f>
        <v>3167699</v>
      </c>
      <c r="D23" s="22"/>
      <c r="E23" s="20">
        <f>SUM(E12:E22)</f>
        <v>2855984</v>
      </c>
      <c r="F23" s="16" t="s">
        <v>32</v>
      </c>
    </row>
    <row r="24" spans="2:6" ht="24.75" customHeight="1">
      <c r="B24" s="19"/>
      <c r="C24" s="21"/>
      <c r="D24" s="23"/>
      <c r="E24" s="21"/>
      <c r="F24" s="17">
        <f>E9-E23</f>
        <v>311937</v>
      </c>
    </row>
    <row r="25" spans="2:6" ht="24.75" customHeight="1">
      <c r="B25" s="12"/>
      <c r="C25" s="13"/>
      <c r="D25" s="3"/>
      <c r="E25" s="13"/>
      <c r="F25" s="3"/>
    </row>
    <row r="26" spans="2:6" ht="13.5">
      <c r="B26" s="3"/>
      <c r="C26" s="9"/>
      <c r="D26" s="3"/>
      <c r="E26" s="9"/>
      <c r="F26" s="3"/>
    </row>
    <row r="27" ht="45" customHeight="1"/>
    <row r="29" spans="2:6" ht="30" customHeight="1">
      <c r="B29" s="5" t="s">
        <v>8</v>
      </c>
      <c r="C29" s="5" t="s">
        <v>9</v>
      </c>
      <c r="D29" s="5" t="s">
        <v>10</v>
      </c>
      <c r="E29" s="5" t="s">
        <v>11</v>
      </c>
      <c r="F29" s="5" t="s">
        <v>13</v>
      </c>
    </row>
    <row r="30" spans="2:6" ht="17.25">
      <c r="B30" s="14" t="s">
        <v>0</v>
      </c>
      <c r="C30" s="10">
        <f>F24</f>
        <v>311937</v>
      </c>
      <c r="D30" s="7"/>
      <c r="E30" s="10"/>
      <c r="F30" s="8"/>
    </row>
    <row r="31" spans="2:6" ht="17.25">
      <c r="B31" s="14" t="s">
        <v>16</v>
      </c>
      <c r="C31" s="10">
        <v>3130000</v>
      </c>
      <c r="D31" s="7" t="s">
        <v>1</v>
      </c>
      <c r="E31" s="10"/>
      <c r="F31" s="8" t="s">
        <v>37</v>
      </c>
    </row>
    <row r="32" spans="2:6" ht="17.25">
      <c r="B32" s="14" t="s">
        <v>15</v>
      </c>
      <c r="C32" s="10">
        <v>0</v>
      </c>
      <c r="D32" s="7" t="s">
        <v>2</v>
      </c>
      <c r="E32" s="10"/>
      <c r="F32" s="8"/>
    </row>
    <row r="33" spans="2:6" ht="24.75" customHeight="1">
      <c r="B33" s="14" t="s">
        <v>14</v>
      </c>
      <c r="C33" s="10">
        <f>SUM(C30,C31,C32)</f>
        <v>3441937</v>
      </c>
      <c r="D33" s="6"/>
      <c r="E33" s="10"/>
      <c r="F33" s="8"/>
    </row>
    <row r="34" ht="20.25" customHeight="1"/>
    <row r="35" spans="2:6" ht="30" customHeight="1">
      <c r="B35" s="5" t="s">
        <v>17</v>
      </c>
      <c r="C35" s="5" t="s">
        <v>9</v>
      </c>
      <c r="D35" s="5" t="s">
        <v>10</v>
      </c>
      <c r="E35" s="5" t="s">
        <v>11</v>
      </c>
      <c r="F35" s="5" t="s">
        <v>12</v>
      </c>
    </row>
    <row r="36" spans="2:6" ht="17.25">
      <c r="B36" s="14" t="s">
        <v>18</v>
      </c>
      <c r="C36" s="10">
        <v>70000</v>
      </c>
      <c r="D36" s="7" t="s">
        <v>3</v>
      </c>
      <c r="E36" s="10"/>
      <c r="F36" s="8"/>
    </row>
    <row r="37" spans="2:6" ht="17.25">
      <c r="B37" s="14" t="s">
        <v>19</v>
      </c>
      <c r="C37" s="10">
        <v>200000</v>
      </c>
      <c r="D37" s="7" t="s">
        <v>35</v>
      </c>
      <c r="E37" s="10"/>
      <c r="F37" s="8"/>
    </row>
    <row r="38" spans="2:6" ht="17.25">
      <c r="B38" s="14" t="s">
        <v>20</v>
      </c>
      <c r="C38" s="10">
        <v>100000</v>
      </c>
      <c r="D38" s="7" t="s">
        <v>38</v>
      </c>
      <c r="E38" s="10"/>
      <c r="F38" s="8"/>
    </row>
    <row r="39" spans="2:6" ht="17.25">
      <c r="B39" s="14" t="s">
        <v>4</v>
      </c>
      <c r="C39" s="10">
        <v>180000</v>
      </c>
      <c r="D39" s="7" t="s">
        <v>25</v>
      </c>
      <c r="E39" s="10"/>
      <c r="F39" s="8"/>
    </row>
    <row r="40" spans="2:6" ht="17.25">
      <c r="B40" s="14" t="s">
        <v>21</v>
      </c>
      <c r="C40" s="10">
        <v>0</v>
      </c>
      <c r="D40" s="7" t="s">
        <v>5</v>
      </c>
      <c r="E40" s="10"/>
      <c r="F40" s="8"/>
    </row>
    <row r="41" spans="2:6" ht="17.25">
      <c r="B41" s="14" t="s">
        <v>6</v>
      </c>
      <c r="C41" s="10">
        <v>300000</v>
      </c>
      <c r="D41" s="7" t="s">
        <v>27</v>
      </c>
      <c r="E41" s="10"/>
      <c r="F41" s="8"/>
    </row>
    <row r="42" spans="2:6" ht="17.25">
      <c r="B42" s="14" t="s">
        <v>22</v>
      </c>
      <c r="C42" s="10">
        <v>90000</v>
      </c>
      <c r="D42" s="7" t="s">
        <v>28</v>
      </c>
      <c r="E42" s="10"/>
      <c r="F42" s="8"/>
    </row>
    <row r="43" spans="2:6" ht="17.25">
      <c r="B43" s="14" t="s">
        <v>23</v>
      </c>
      <c r="C43" s="15">
        <v>600000</v>
      </c>
      <c r="D43" s="7" t="s">
        <v>42</v>
      </c>
      <c r="E43" s="10"/>
      <c r="F43" s="8"/>
    </row>
    <row r="44" spans="2:6" ht="17.25">
      <c r="B44" s="14" t="s">
        <v>24</v>
      </c>
      <c r="C44" s="10">
        <v>180000</v>
      </c>
      <c r="D44" s="7" t="s">
        <v>7</v>
      </c>
      <c r="E44" s="10"/>
      <c r="F44" s="8"/>
    </row>
    <row r="45" spans="2:6" ht="17.25">
      <c r="B45" s="14" t="s">
        <v>30</v>
      </c>
      <c r="C45" s="10">
        <v>700000</v>
      </c>
      <c r="D45" s="7" t="s">
        <v>39</v>
      </c>
      <c r="E45" s="10"/>
      <c r="F45" s="8"/>
    </row>
    <row r="46" spans="2:6" ht="17.25">
      <c r="B46" s="14" t="s">
        <v>31</v>
      </c>
      <c r="C46" s="10">
        <f>C33-SUM(C36:C45)</f>
        <v>1021937</v>
      </c>
      <c r="D46" s="7"/>
      <c r="E46" s="10"/>
      <c r="F46" s="8"/>
    </row>
    <row r="47" spans="2:6" ht="24.75" customHeight="1">
      <c r="B47" s="14" t="s">
        <v>14</v>
      </c>
      <c r="C47" s="11">
        <f>SUM(C36:C46)</f>
        <v>3441937</v>
      </c>
      <c r="D47" s="8"/>
      <c r="E47" s="11"/>
      <c r="F47" s="8"/>
    </row>
  </sheetData>
  <sheetProtection/>
  <mergeCells count="4">
    <mergeCell ref="B23:B24"/>
    <mergeCell ref="C23:C24"/>
    <mergeCell ref="D23:D24"/>
    <mergeCell ref="E23:E24"/>
  </mergeCells>
  <printOptions/>
  <pageMargins left="0.58" right="0.49" top="0.51" bottom="0.5905511811023623" header="0.22" footer="0.5118110236220472"/>
  <pageSetup horizontalDpi="360" verticalDpi="360" orientation="portrait" paperSize="13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kuramoto</dc:creator>
  <cp:keywords/>
  <dc:description/>
  <cp:lastModifiedBy>Kuramoto</cp:lastModifiedBy>
  <cp:lastPrinted>2010-08-07T14:48:38Z</cp:lastPrinted>
  <dcterms:created xsi:type="dcterms:W3CDTF">1997-03-23T13:18:00Z</dcterms:created>
  <dcterms:modified xsi:type="dcterms:W3CDTF">2010-08-07T14:51:27Z</dcterms:modified>
  <cp:category/>
  <cp:version/>
  <cp:contentType/>
  <cp:contentStatus/>
</cp:coreProperties>
</file>